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-NUOVA DOTAZIONE" sheetId="1" r:id="rId1"/>
    <sheet name="Foglio3" sheetId="2" r:id="rId2"/>
  </sheets>
  <definedNames>
    <definedName name="_xlnm.Print_Titles" localSheetId="0">'2011-NUOVA DOTAZIONE'!$1:$2</definedName>
  </definedNames>
  <calcPr fullCalcOnLoad="1"/>
</workbook>
</file>

<file path=xl/sharedStrings.xml><?xml version="1.0" encoding="utf-8"?>
<sst xmlns="http://schemas.openxmlformats.org/spreadsheetml/2006/main" count="250" uniqueCount="80">
  <si>
    <t>Profilo professionale</t>
  </si>
  <si>
    <t>Part time/full time</t>
  </si>
  <si>
    <t>Coperto/vacante</t>
  </si>
  <si>
    <t>D1</t>
  </si>
  <si>
    <t>Istruttore direttivo amministrativo</t>
  </si>
  <si>
    <t>f.t.</t>
  </si>
  <si>
    <t>Coperto</t>
  </si>
  <si>
    <t>Vacante</t>
  </si>
  <si>
    <t>Istruttore Amministrativo</t>
  </si>
  <si>
    <t>B1</t>
  </si>
  <si>
    <t>Esecutore amministrativo</t>
  </si>
  <si>
    <t>Piccinno A.L.</t>
  </si>
  <si>
    <t>Marzo M.</t>
  </si>
  <si>
    <t>Coletta M.T.</t>
  </si>
  <si>
    <t>Paiano F.</t>
  </si>
  <si>
    <t>Brigante S.</t>
  </si>
  <si>
    <t>Lubello G.</t>
  </si>
  <si>
    <t xml:space="preserve">Nominativo </t>
  </si>
  <si>
    <t>SERVIZI ECONOMICI, FINANZIARI E TRIBUTARI</t>
  </si>
  <si>
    <t>Nominativo</t>
  </si>
  <si>
    <t>Istruttore direttivo contabile</t>
  </si>
  <si>
    <t>Marzo V.</t>
  </si>
  <si>
    <t>Raone O.</t>
  </si>
  <si>
    <t>Verardo L.</t>
  </si>
  <si>
    <t>Pepe G.</t>
  </si>
  <si>
    <t>AFFARI GENERALI E CULTURALI</t>
  </si>
  <si>
    <t>D3</t>
  </si>
  <si>
    <t>Funzionario Tecnico</t>
  </si>
  <si>
    <t>Saracino G.</t>
  </si>
  <si>
    <t>Scorrano M.</t>
  </si>
  <si>
    <t>Zocco F.</t>
  </si>
  <si>
    <t>Corsano M.</t>
  </si>
  <si>
    <t>Fiaschi C.</t>
  </si>
  <si>
    <t>Formoso</t>
  </si>
  <si>
    <t>Chiffi A.</t>
  </si>
  <si>
    <t>POLIZIA MUNICIPALE</t>
  </si>
  <si>
    <t>Istruttore direttivo di vigilanza</t>
  </si>
  <si>
    <t>Istruttore di Vigilanza</t>
  </si>
  <si>
    <t>Rossetti G.</t>
  </si>
  <si>
    <t>Monsellato G.</t>
  </si>
  <si>
    <t>Nuzzo S.</t>
  </si>
  <si>
    <t>SERVIZI ALLA PERSONA E PUBBLICA ISTRUZIONE</t>
  </si>
  <si>
    <t>Istruttore direttivo Assistente Sociale</t>
  </si>
  <si>
    <t>Fiaschi A.</t>
  </si>
  <si>
    <t>CONTRIBUTI</t>
  </si>
  <si>
    <t>TOTALE SPESA TEORICA NUOVA DOTAZIONE ORGANICA</t>
  </si>
  <si>
    <t>ALLEGATO "B"</t>
  </si>
  <si>
    <t>VACANTE</t>
  </si>
  <si>
    <t>Romano Silvia</t>
  </si>
  <si>
    <t>Coperto art. 110 TUEL</t>
  </si>
  <si>
    <t>oneri diretti -spesa teorica complessiva</t>
  </si>
  <si>
    <t>SPESA CCNL 31/7/2009 13 MENS</t>
  </si>
  <si>
    <t>Coperto       vacante</t>
  </si>
  <si>
    <t xml:space="preserve">Cat./Posizione di accesso </t>
  </si>
  <si>
    <t>Numero posti in dotazione organica</t>
  </si>
  <si>
    <t>Coperti</t>
  </si>
  <si>
    <t>Vacanti</t>
  </si>
  <si>
    <t>B3</t>
  </si>
  <si>
    <t>A1</t>
  </si>
  <si>
    <t>TOTALE</t>
  </si>
  <si>
    <t>Esecutore -operaio</t>
  </si>
  <si>
    <t>Esecutore - operaio</t>
  </si>
  <si>
    <t>Esecutore- operaio</t>
  </si>
  <si>
    <t>PROSPETTO RIEPILOGATIVO  NUOVA  DOTAZIONE ORGANICA</t>
  </si>
  <si>
    <t>Istruttore Direttivo tecnico</t>
  </si>
  <si>
    <t xml:space="preserve">EDILIZIA, URBANISTICA. LL.PP., </t>
  </si>
  <si>
    <t>SVILUPPO E PROMOZIONE DEL TERRITORIO - MANUTENZIONI - SERVIZI AMBIENTALI</t>
  </si>
  <si>
    <t xml:space="preserve">De Giorgi M.R. </t>
  </si>
  <si>
    <t>Tamborrini M.</t>
  </si>
  <si>
    <t>C1</t>
  </si>
  <si>
    <t xml:space="preserve">Esecutore </t>
  </si>
  <si>
    <t xml:space="preserve">Cat. </t>
  </si>
  <si>
    <t xml:space="preserve">Cat.  </t>
  </si>
  <si>
    <t>Cat.</t>
  </si>
  <si>
    <t>Colella R.</t>
  </si>
  <si>
    <t xml:space="preserve"> DOTAZIONE ORGANICA approvata con delibera di Giunta nr. 14/2011 -post mobilità interna</t>
  </si>
  <si>
    <t>convenzione ex art 14/2000 CCNL</t>
  </si>
  <si>
    <t>Scarcia Bruna J.</t>
  </si>
  <si>
    <t>p.t 18 ore</t>
  </si>
  <si>
    <t>11,465,30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</si>
</sst>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shrinkToFit="1"/>
    </xf>
    <xf numFmtId="4" fontId="4" fillId="0" borderId="4" xfId="0" applyNumberFormat="1" applyFont="1" applyBorder="1" applyAlignment="1">
      <alignment shrinkToFit="1"/>
    </xf>
    <xf numFmtId="4" fontId="4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shrinkToFit="1"/>
    </xf>
    <xf numFmtId="0" fontId="1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shrinkToFit="1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shrinkToFit="1"/>
    </xf>
    <xf numFmtId="10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0" fillId="0" borderId="4" xfId="0" applyNumberForma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shrinkToFit="1"/>
    </xf>
    <xf numFmtId="4" fontId="4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horizontal="right"/>
    </xf>
    <xf numFmtId="4" fontId="4" fillId="0" borderId="0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 quotePrefix="1">
      <alignment horizontal="center" vertical="top" wrapText="1"/>
    </xf>
    <xf numFmtId="0" fontId="1" fillId="0" borderId="11" xfId="0" applyFont="1" applyBorder="1" applyAlignment="1" quotePrefix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2" borderId="2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7" xfId="0" applyFont="1" applyBorder="1" applyAlignment="1">
      <alignment horizontal="center" shrinkToFit="1"/>
    </xf>
    <xf numFmtId="0" fontId="11" fillId="0" borderId="28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7" fillId="0" borderId="27" xfId="0" applyFont="1" applyBorder="1" applyAlignment="1" quotePrefix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4" fillId="0" borderId="11" xfId="0" applyNumberFormat="1" applyFont="1" applyBorder="1" applyAlignment="1">
      <alignment horizontal="righ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34">
      <selection activeCell="F49" sqref="F49"/>
    </sheetView>
  </sheetViews>
  <sheetFormatPr defaultColWidth="9.140625" defaultRowHeight="12.75"/>
  <cols>
    <col min="1" max="1" width="8.8515625" style="0" customWidth="1"/>
    <col min="2" max="2" width="24.7109375" style="0" customWidth="1"/>
    <col min="3" max="3" width="16.57421875" style="0" customWidth="1"/>
    <col min="4" max="4" width="10.140625" style="0" customWidth="1"/>
    <col min="5" max="5" width="13.140625" style="0" customWidth="1"/>
    <col min="6" max="6" width="13.00390625" style="0" customWidth="1"/>
    <col min="7" max="7" width="12.00390625" style="0" customWidth="1"/>
  </cols>
  <sheetData>
    <row r="1" spans="1:6" ht="32.25" customHeight="1">
      <c r="A1" s="79" t="s">
        <v>75</v>
      </c>
      <c r="B1" s="79"/>
      <c r="C1" s="79"/>
      <c r="D1" s="79"/>
      <c r="E1" s="79"/>
      <c r="F1" s="79"/>
    </row>
    <row r="2" spans="1:6" ht="16.5" thickBot="1">
      <c r="A2" s="84" t="s">
        <v>46</v>
      </c>
      <c r="B2" s="84"/>
      <c r="C2" s="84"/>
      <c r="D2" s="84"/>
      <c r="E2" s="84"/>
      <c r="F2" s="84"/>
    </row>
    <row r="3" spans="1:6" ht="12.75" customHeight="1">
      <c r="A3" s="91" t="s">
        <v>25</v>
      </c>
      <c r="B3" s="92"/>
      <c r="C3" s="92"/>
      <c r="D3" s="92"/>
      <c r="E3" s="92"/>
      <c r="F3" s="93"/>
    </row>
    <row r="4" spans="1:6" ht="8.25" customHeight="1" thickBot="1">
      <c r="A4" s="94"/>
      <c r="B4" s="95"/>
      <c r="C4" s="95"/>
      <c r="D4" s="95"/>
      <c r="E4" s="95"/>
      <c r="F4" s="96"/>
    </row>
    <row r="5" spans="1:6" ht="42" customHeight="1" thickBot="1">
      <c r="A5" s="6" t="s">
        <v>71</v>
      </c>
      <c r="B5" s="7" t="s">
        <v>0</v>
      </c>
      <c r="C5" s="7" t="s">
        <v>17</v>
      </c>
      <c r="D5" s="22" t="s">
        <v>1</v>
      </c>
      <c r="E5" s="7" t="s">
        <v>2</v>
      </c>
      <c r="F5" s="20" t="s">
        <v>51</v>
      </c>
    </row>
    <row r="6" spans="1:6" ht="30" customHeight="1" thickBot="1">
      <c r="A6" s="65" t="s">
        <v>3</v>
      </c>
      <c r="B6" s="2" t="s">
        <v>4</v>
      </c>
      <c r="C6" s="2" t="s">
        <v>48</v>
      </c>
      <c r="D6" s="2" t="s">
        <v>5</v>
      </c>
      <c r="E6" s="2" t="s">
        <v>49</v>
      </c>
      <c r="F6" s="3">
        <v>22930.6</v>
      </c>
    </row>
    <row r="7" spans="1:6" ht="15" customHeight="1">
      <c r="A7" s="68" t="s">
        <v>69</v>
      </c>
      <c r="B7" s="1" t="s">
        <v>8</v>
      </c>
      <c r="C7" s="1" t="s">
        <v>40</v>
      </c>
      <c r="D7" s="1" t="s">
        <v>5</v>
      </c>
      <c r="E7" s="1" t="s">
        <v>6</v>
      </c>
      <c r="F7" s="3">
        <v>21075.33</v>
      </c>
    </row>
    <row r="8" spans="1:6" ht="15" customHeight="1">
      <c r="A8" s="68" t="s">
        <v>69</v>
      </c>
      <c r="B8" s="1" t="s">
        <v>8</v>
      </c>
      <c r="C8" s="1" t="s">
        <v>11</v>
      </c>
      <c r="D8" s="1" t="s">
        <v>5</v>
      </c>
      <c r="E8" s="1" t="s">
        <v>6</v>
      </c>
      <c r="F8" s="4">
        <v>21075.33</v>
      </c>
    </row>
    <row r="9" spans="1:6" ht="15" customHeight="1">
      <c r="A9" s="68" t="s">
        <v>69</v>
      </c>
      <c r="B9" s="1" t="s">
        <v>8</v>
      </c>
      <c r="C9" s="47" t="s">
        <v>68</v>
      </c>
      <c r="D9" s="1" t="s">
        <v>5</v>
      </c>
      <c r="E9" s="1" t="s">
        <v>6</v>
      </c>
      <c r="F9" s="4">
        <v>21075.33</v>
      </c>
    </row>
    <row r="10" spans="1:6" ht="15" customHeight="1">
      <c r="A10" s="68" t="s">
        <v>69</v>
      </c>
      <c r="B10" s="1" t="s">
        <v>8</v>
      </c>
      <c r="C10" s="21" t="s">
        <v>7</v>
      </c>
      <c r="D10" s="1" t="s">
        <v>5</v>
      </c>
      <c r="E10" s="21" t="s">
        <v>7</v>
      </c>
      <c r="F10" s="4">
        <v>21075.83</v>
      </c>
    </row>
    <row r="11" spans="1:6" ht="15" customHeight="1">
      <c r="A11" s="8" t="s">
        <v>9</v>
      </c>
      <c r="B11" s="1" t="s">
        <v>10</v>
      </c>
      <c r="C11" s="1" t="s">
        <v>12</v>
      </c>
      <c r="D11" s="1" t="s">
        <v>5</v>
      </c>
      <c r="E11" s="1" t="s">
        <v>6</v>
      </c>
      <c r="F11" s="5">
        <v>18681.77</v>
      </c>
    </row>
    <row r="12" spans="1:6" ht="15" customHeight="1">
      <c r="A12" s="8" t="s">
        <v>9</v>
      </c>
      <c r="B12" s="1" t="s">
        <v>10</v>
      </c>
      <c r="C12" s="1" t="s">
        <v>13</v>
      </c>
      <c r="D12" s="1" t="s">
        <v>5</v>
      </c>
      <c r="E12" s="1" t="s">
        <v>6</v>
      </c>
      <c r="F12" s="5">
        <v>18681.77</v>
      </c>
    </row>
    <row r="13" spans="1:6" ht="15" customHeight="1">
      <c r="A13" s="8" t="s">
        <v>9</v>
      </c>
      <c r="B13" s="1" t="s">
        <v>10</v>
      </c>
      <c r="C13" s="1" t="s">
        <v>14</v>
      </c>
      <c r="D13" s="1" t="s">
        <v>5</v>
      </c>
      <c r="E13" s="1" t="s">
        <v>6</v>
      </c>
      <c r="F13" s="5">
        <v>18681.77</v>
      </c>
    </row>
    <row r="14" spans="1:6" ht="15" customHeight="1">
      <c r="A14" s="8" t="s">
        <v>9</v>
      </c>
      <c r="B14" s="1" t="s">
        <v>10</v>
      </c>
      <c r="C14" s="1" t="s">
        <v>15</v>
      </c>
      <c r="D14" s="1" t="s">
        <v>5</v>
      </c>
      <c r="E14" s="63" t="s">
        <v>6</v>
      </c>
      <c r="F14" s="5">
        <v>18681.77</v>
      </c>
    </row>
    <row r="15" spans="1:6" ht="15" customHeight="1" thickBot="1">
      <c r="A15" s="8" t="s">
        <v>9</v>
      </c>
      <c r="B15" s="1" t="s">
        <v>10</v>
      </c>
      <c r="C15" s="1" t="s">
        <v>16</v>
      </c>
      <c r="D15" s="1" t="s">
        <v>5</v>
      </c>
      <c r="E15" s="1" t="s">
        <v>6</v>
      </c>
      <c r="F15" s="5">
        <v>18681.77</v>
      </c>
    </row>
    <row r="16" spans="1:7" ht="15" customHeight="1" thickBot="1">
      <c r="A16" s="9" t="s">
        <v>9</v>
      </c>
      <c r="B16" s="10" t="s">
        <v>10</v>
      </c>
      <c r="C16" s="10" t="s">
        <v>67</v>
      </c>
      <c r="D16" s="10" t="s">
        <v>5</v>
      </c>
      <c r="E16" s="10" t="s">
        <v>6</v>
      </c>
      <c r="F16" s="11">
        <v>18681.77</v>
      </c>
      <c r="G16" s="57">
        <f>SUM(F6:F16)</f>
        <v>219323.03999999995</v>
      </c>
    </row>
    <row r="17" ht="13.5" thickBot="1">
      <c r="A17" s="33">
        <v>11</v>
      </c>
    </row>
    <row r="18" ht="13.5" thickBot="1"/>
    <row r="19" spans="1:6" ht="21" thickBot="1">
      <c r="A19" s="80" t="s">
        <v>18</v>
      </c>
      <c r="B19" s="81"/>
      <c r="C19" s="81"/>
      <c r="D19" s="81"/>
      <c r="E19" s="81"/>
      <c r="F19" s="82"/>
    </row>
    <row r="20" spans="1:6" ht="39.75" customHeight="1">
      <c r="A20" s="59" t="s">
        <v>72</v>
      </c>
      <c r="B20" s="38" t="s">
        <v>0</v>
      </c>
      <c r="C20" s="38" t="s">
        <v>19</v>
      </c>
      <c r="D20" s="37" t="s">
        <v>1</v>
      </c>
      <c r="E20" s="38" t="s">
        <v>52</v>
      </c>
      <c r="F20" s="20" t="s">
        <v>51</v>
      </c>
    </row>
    <row r="21" spans="1:6" ht="15" customHeight="1">
      <c r="A21" s="65" t="s">
        <v>3</v>
      </c>
      <c r="B21" s="16" t="s">
        <v>20</v>
      </c>
      <c r="C21" s="16" t="s">
        <v>21</v>
      </c>
      <c r="D21" s="16" t="s">
        <v>5</v>
      </c>
      <c r="E21" s="16" t="s">
        <v>6</v>
      </c>
      <c r="F21" s="4">
        <v>22930.6</v>
      </c>
    </row>
    <row r="22" spans="1:6" ht="15" customHeight="1">
      <c r="A22" s="65" t="s">
        <v>3</v>
      </c>
      <c r="B22" s="16" t="s">
        <v>20</v>
      </c>
      <c r="C22" s="16" t="s">
        <v>22</v>
      </c>
      <c r="D22" s="16" t="s">
        <v>5</v>
      </c>
      <c r="E22" s="16" t="s">
        <v>6</v>
      </c>
      <c r="F22" s="4">
        <v>22930.6</v>
      </c>
    </row>
    <row r="23" spans="1:6" ht="15" customHeight="1">
      <c r="A23" s="65" t="s">
        <v>3</v>
      </c>
      <c r="B23" s="16" t="s">
        <v>20</v>
      </c>
      <c r="C23" s="49" t="s">
        <v>7</v>
      </c>
      <c r="D23" s="16" t="s">
        <v>5</v>
      </c>
      <c r="E23" s="49" t="s">
        <v>7</v>
      </c>
      <c r="F23" s="4">
        <v>22930.6</v>
      </c>
    </row>
    <row r="24" spans="1:6" ht="15" customHeight="1">
      <c r="A24" s="67" t="s">
        <v>69</v>
      </c>
      <c r="B24" s="1" t="s">
        <v>8</v>
      </c>
      <c r="C24" s="49" t="s">
        <v>7</v>
      </c>
      <c r="D24" s="16" t="s">
        <v>5</v>
      </c>
      <c r="E24" s="49" t="s">
        <v>7</v>
      </c>
      <c r="F24" s="4">
        <v>21075.33</v>
      </c>
    </row>
    <row r="25" spans="1:6" ht="15" customHeight="1" thickBot="1">
      <c r="A25" s="67" t="s">
        <v>69</v>
      </c>
      <c r="B25" s="1" t="s">
        <v>8</v>
      </c>
      <c r="C25" s="49" t="s">
        <v>7</v>
      </c>
      <c r="D25" s="16" t="s">
        <v>5</v>
      </c>
      <c r="E25" s="49" t="s">
        <v>7</v>
      </c>
      <c r="F25" s="4">
        <v>21075.33</v>
      </c>
    </row>
    <row r="26" spans="1:7" ht="15" customHeight="1" thickBot="1">
      <c r="A26" s="40" t="s">
        <v>9</v>
      </c>
      <c r="B26" s="41" t="s">
        <v>10</v>
      </c>
      <c r="C26" s="41" t="s">
        <v>24</v>
      </c>
      <c r="D26" s="41" t="s">
        <v>5</v>
      </c>
      <c r="E26" s="41" t="s">
        <v>6</v>
      </c>
      <c r="F26" s="11">
        <v>18681.77</v>
      </c>
      <c r="G26" s="57">
        <f>SUM(F21:F26)</f>
        <v>129624.23</v>
      </c>
    </row>
    <row r="27" ht="15" customHeight="1" thickBot="1">
      <c r="A27" s="39">
        <v>6</v>
      </c>
    </row>
    <row r="30" ht="13.5" thickBot="1"/>
    <row r="31" spans="1:6" ht="21" thickBot="1">
      <c r="A31" s="85" t="s">
        <v>66</v>
      </c>
      <c r="B31" s="86"/>
      <c r="C31" s="86"/>
      <c r="D31" s="86"/>
      <c r="E31" s="86"/>
      <c r="F31" s="87"/>
    </row>
    <row r="32" spans="1:6" ht="44.25" customHeight="1">
      <c r="A32" s="6" t="s">
        <v>73</v>
      </c>
      <c r="B32" s="7" t="s">
        <v>0</v>
      </c>
      <c r="C32" s="7" t="s">
        <v>19</v>
      </c>
      <c r="D32" s="22" t="s">
        <v>1</v>
      </c>
      <c r="E32" s="7" t="s">
        <v>52</v>
      </c>
      <c r="F32" s="20" t="s">
        <v>51</v>
      </c>
    </row>
    <row r="33" spans="1:6" ht="15.75">
      <c r="A33" s="66" t="s">
        <v>3</v>
      </c>
      <c r="B33" s="1" t="s">
        <v>64</v>
      </c>
      <c r="C33" s="1" t="s">
        <v>29</v>
      </c>
      <c r="D33" s="1" t="s">
        <v>5</v>
      </c>
      <c r="E33" s="1" t="s">
        <v>6</v>
      </c>
      <c r="F33" s="46">
        <v>22930.6</v>
      </c>
    </row>
    <row r="34" spans="1:6" ht="15.75">
      <c r="A34" s="66" t="s">
        <v>3</v>
      </c>
      <c r="B34" s="1" t="s">
        <v>64</v>
      </c>
      <c r="C34" s="1" t="s">
        <v>43</v>
      </c>
      <c r="D34" s="1" t="s">
        <v>5</v>
      </c>
      <c r="E34" s="1" t="s">
        <v>6</v>
      </c>
      <c r="F34" s="17">
        <v>22930.6</v>
      </c>
    </row>
    <row r="35" spans="1:6" ht="15.75">
      <c r="A35" s="68" t="s">
        <v>69</v>
      </c>
      <c r="B35" s="16" t="s">
        <v>8</v>
      </c>
      <c r="C35" s="49" t="s">
        <v>7</v>
      </c>
      <c r="D35" s="16" t="s">
        <v>5</v>
      </c>
      <c r="E35" s="49" t="s">
        <v>7</v>
      </c>
      <c r="F35" s="17">
        <v>21075.33</v>
      </c>
    </row>
    <row r="36" spans="1:6" ht="15.75">
      <c r="A36" s="68" t="s">
        <v>69</v>
      </c>
      <c r="B36" s="16" t="s">
        <v>8</v>
      </c>
      <c r="C36" s="49" t="s">
        <v>7</v>
      </c>
      <c r="D36" s="16" t="s">
        <v>5</v>
      </c>
      <c r="E36" s="49" t="s">
        <v>7</v>
      </c>
      <c r="F36" s="52">
        <v>21075.33</v>
      </c>
    </row>
    <row r="37" spans="1:6" ht="15.75">
      <c r="A37" s="8" t="s">
        <v>9</v>
      </c>
      <c r="B37" s="1" t="s">
        <v>61</v>
      </c>
      <c r="C37" s="1" t="s">
        <v>31</v>
      </c>
      <c r="D37" s="1" t="s">
        <v>5</v>
      </c>
      <c r="E37" s="1" t="s">
        <v>6</v>
      </c>
      <c r="F37" s="48">
        <v>18681.77</v>
      </c>
    </row>
    <row r="38" spans="1:6" ht="15.75" customHeight="1" thickBot="1">
      <c r="A38" s="8" t="s">
        <v>9</v>
      </c>
      <c r="B38" s="1" t="s">
        <v>61</v>
      </c>
      <c r="C38" s="1" t="s">
        <v>33</v>
      </c>
      <c r="D38" s="1" t="s">
        <v>5</v>
      </c>
      <c r="E38" s="1" t="s">
        <v>6</v>
      </c>
      <c r="F38" s="5">
        <v>18681.77</v>
      </c>
    </row>
    <row r="39" spans="1:7" ht="18.75" customHeight="1" thickBot="1">
      <c r="A39" s="60" t="s">
        <v>9</v>
      </c>
      <c r="B39" s="10" t="s">
        <v>60</v>
      </c>
      <c r="C39" s="21" t="s">
        <v>7</v>
      </c>
      <c r="D39" s="10" t="s">
        <v>5</v>
      </c>
      <c r="E39" s="21" t="s">
        <v>7</v>
      </c>
      <c r="F39" s="11">
        <v>18681.77</v>
      </c>
      <c r="G39" s="57">
        <f>SUM(F33:F39)</f>
        <v>144057.17</v>
      </c>
    </row>
    <row r="40" spans="1:7" ht="18.75" customHeight="1" thickBot="1">
      <c r="A40" s="61">
        <v>7</v>
      </c>
      <c r="B40" s="13"/>
      <c r="C40" s="13"/>
      <c r="D40" s="13"/>
      <c r="E40" s="13"/>
      <c r="F40" s="55"/>
      <c r="G40" s="31"/>
    </row>
    <row r="41" spans="1:6" ht="15.75">
      <c r="A41" s="84"/>
      <c r="B41" s="84"/>
      <c r="C41" s="84"/>
      <c r="D41" s="84"/>
      <c r="E41" s="84"/>
      <c r="F41" s="84"/>
    </row>
    <row r="42" ht="3.75" customHeight="1"/>
    <row r="43" spans="1:6" ht="30" customHeight="1">
      <c r="A43" s="83" t="s">
        <v>65</v>
      </c>
      <c r="B43" s="83"/>
      <c r="C43" s="83"/>
      <c r="D43" s="83"/>
      <c r="E43" s="83"/>
      <c r="F43" s="83"/>
    </row>
    <row r="44" spans="1:6" ht="38.25">
      <c r="A44" s="49" t="s">
        <v>71</v>
      </c>
      <c r="B44" s="49" t="s">
        <v>0</v>
      </c>
      <c r="C44" s="49" t="s">
        <v>19</v>
      </c>
      <c r="D44" s="50" t="s">
        <v>1</v>
      </c>
      <c r="E44" s="49" t="s">
        <v>52</v>
      </c>
      <c r="F44" s="51" t="s">
        <v>51</v>
      </c>
    </row>
    <row r="45" spans="1:6" ht="15" customHeight="1">
      <c r="A45" s="71" t="s">
        <v>26</v>
      </c>
      <c r="B45" s="16" t="s">
        <v>27</v>
      </c>
      <c r="C45" s="16" t="s">
        <v>28</v>
      </c>
      <c r="D45" s="16" t="s">
        <v>5</v>
      </c>
      <c r="E45" s="16" t="s">
        <v>6</v>
      </c>
      <c r="F45" s="54">
        <v>24338.14</v>
      </c>
    </row>
    <row r="46" spans="1:6" ht="15" customHeight="1">
      <c r="A46" s="66" t="s">
        <v>3</v>
      </c>
      <c r="B46" s="1" t="s">
        <v>64</v>
      </c>
      <c r="C46" s="1" t="s">
        <v>77</v>
      </c>
      <c r="D46" s="1" t="s">
        <v>78</v>
      </c>
      <c r="E46" s="1" t="s">
        <v>6</v>
      </c>
      <c r="F46" s="103" t="s">
        <v>79</v>
      </c>
    </row>
    <row r="47" spans="1:6" ht="15" customHeight="1">
      <c r="A47" s="69" t="s">
        <v>69</v>
      </c>
      <c r="B47" s="16" t="s">
        <v>8</v>
      </c>
      <c r="C47" s="16" t="s">
        <v>32</v>
      </c>
      <c r="D47" s="16" t="s">
        <v>5</v>
      </c>
      <c r="E47" s="16" t="s">
        <v>6</v>
      </c>
      <c r="F47" s="52">
        <v>21075.33</v>
      </c>
    </row>
    <row r="48" spans="1:6" ht="15" customHeight="1">
      <c r="A48" s="69" t="s">
        <v>69</v>
      </c>
      <c r="B48" s="16" t="s">
        <v>8</v>
      </c>
      <c r="C48" s="49" t="s">
        <v>7</v>
      </c>
      <c r="D48" s="16" t="s">
        <v>5</v>
      </c>
      <c r="E48" s="49" t="s">
        <v>7</v>
      </c>
      <c r="F48" s="52">
        <v>21075.33</v>
      </c>
    </row>
    <row r="49" spans="1:6" ht="16.5" thickBot="1">
      <c r="A49" s="16" t="s">
        <v>9</v>
      </c>
      <c r="B49" s="16" t="s">
        <v>10</v>
      </c>
      <c r="C49" s="16" t="s">
        <v>30</v>
      </c>
      <c r="D49" s="16" t="s">
        <v>5</v>
      </c>
      <c r="E49" s="16" t="s">
        <v>6</v>
      </c>
      <c r="F49" s="53">
        <v>18681.77</v>
      </c>
    </row>
    <row r="50" spans="1:7" ht="15.75" customHeight="1" thickBot="1">
      <c r="A50" s="16" t="s">
        <v>9</v>
      </c>
      <c r="B50" s="16" t="s">
        <v>62</v>
      </c>
      <c r="C50" s="16" t="s">
        <v>34</v>
      </c>
      <c r="D50" s="16" t="s">
        <v>5</v>
      </c>
      <c r="E50" s="16" t="s">
        <v>6</v>
      </c>
      <c r="F50" s="56">
        <v>18681.77</v>
      </c>
      <c r="G50" s="57">
        <f>SUM(F45:F50)</f>
        <v>103852.34000000001</v>
      </c>
    </row>
    <row r="51" ht="180" customHeight="1" hidden="1">
      <c r="A51" s="19"/>
    </row>
    <row r="52" ht="18.75" customHeight="1" thickBot="1">
      <c r="A52" s="62">
        <v>6</v>
      </c>
    </row>
    <row r="53" ht="13.5" customHeight="1" thickBot="1"/>
    <row r="54" spans="1:6" ht="21" thickBot="1">
      <c r="A54" s="80" t="s">
        <v>35</v>
      </c>
      <c r="B54" s="81"/>
      <c r="C54" s="81"/>
      <c r="D54" s="81"/>
      <c r="E54" s="81"/>
      <c r="F54" s="82"/>
    </row>
    <row r="55" spans="1:6" ht="38.25">
      <c r="A55" s="24" t="s">
        <v>71</v>
      </c>
      <c r="B55" s="6" t="s">
        <v>0</v>
      </c>
      <c r="C55" s="7" t="s">
        <v>19</v>
      </c>
      <c r="D55" s="22" t="s">
        <v>1</v>
      </c>
      <c r="E55" s="7" t="s">
        <v>52</v>
      </c>
      <c r="F55" s="20" t="s">
        <v>51</v>
      </c>
    </row>
    <row r="56" spans="1:6" ht="31.5" customHeight="1">
      <c r="A56" s="73" t="s">
        <v>3</v>
      </c>
      <c r="B56" s="74" t="s">
        <v>36</v>
      </c>
      <c r="C56" s="77" t="s">
        <v>23</v>
      </c>
      <c r="D56" s="75" t="s">
        <v>5</v>
      </c>
      <c r="E56" s="1" t="s">
        <v>6</v>
      </c>
      <c r="F56" s="76">
        <v>22930.6</v>
      </c>
    </row>
    <row r="57" spans="1:6" ht="15" customHeight="1">
      <c r="A57" s="70" t="s">
        <v>69</v>
      </c>
      <c r="B57" s="8" t="s">
        <v>37</v>
      </c>
      <c r="C57" s="1" t="s">
        <v>38</v>
      </c>
      <c r="D57" s="1" t="s">
        <v>5</v>
      </c>
      <c r="E57" s="1" t="s">
        <v>6</v>
      </c>
      <c r="F57" s="4">
        <v>21075.33</v>
      </c>
    </row>
    <row r="58" spans="1:6" ht="15" customHeight="1">
      <c r="A58" s="70" t="s">
        <v>69</v>
      </c>
      <c r="B58" s="8" t="s">
        <v>37</v>
      </c>
      <c r="C58" s="1" t="s">
        <v>39</v>
      </c>
      <c r="D58" s="1" t="s">
        <v>5</v>
      </c>
      <c r="E58" s="1" t="s">
        <v>6</v>
      </c>
      <c r="F58" s="4">
        <v>21075.33</v>
      </c>
    </row>
    <row r="59" spans="1:6" ht="15" customHeight="1">
      <c r="A59" s="70" t="s">
        <v>69</v>
      </c>
      <c r="B59" s="8" t="s">
        <v>37</v>
      </c>
      <c r="C59" s="1" t="s">
        <v>74</v>
      </c>
      <c r="D59" s="1" t="s">
        <v>5</v>
      </c>
      <c r="E59" s="1" t="s">
        <v>6</v>
      </c>
      <c r="F59" s="4">
        <v>21075.33</v>
      </c>
    </row>
    <row r="60" spans="1:6" ht="15" customHeight="1" thickBot="1">
      <c r="A60" s="70" t="s">
        <v>69</v>
      </c>
      <c r="B60" s="8" t="s">
        <v>37</v>
      </c>
      <c r="C60" s="32" t="s">
        <v>47</v>
      </c>
      <c r="D60" s="1" t="s">
        <v>5</v>
      </c>
      <c r="E60" s="32" t="s">
        <v>7</v>
      </c>
      <c r="F60" s="4">
        <v>21075.33</v>
      </c>
    </row>
    <row r="61" spans="1:7" ht="15" customHeight="1" thickBot="1">
      <c r="A61" s="70" t="s">
        <v>69</v>
      </c>
      <c r="B61" s="9" t="s">
        <v>37</v>
      </c>
      <c r="C61" s="32" t="s">
        <v>47</v>
      </c>
      <c r="D61" s="10" t="s">
        <v>5</v>
      </c>
      <c r="E61" s="32" t="s">
        <v>7</v>
      </c>
      <c r="F61" s="12">
        <v>21075.33</v>
      </c>
      <c r="G61" s="58">
        <f>SUM(F56:F61)</f>
        <v>128307.25</v>
      </c>
    </row>
    <row r="62" spans="1:7" ht="16.5" thickBot="1">
      <c r="A62" s="27">
        <v>6</v>
      </c>
      <c r="B62" s="13"/>
      <c r="C62" s="13"/>
      <c r="D62" s="13"/>
      <c r="E62" s="13"/>
      <c r="F62" s="14"/>
      <c r="G62" s="15"/>
    </row>
    <row r="63" ht="10.5" customHeight="1" thickBot="1"/>
    <row r="64" spans="1:7" ht="21" thickBot="1">
      <c r="A64" s="80" t="s">
        <v>41</v>
      </c>
      <c r="B64" s="81"/>
      <c r="C64" s="81"/>
      <c r="D64" s="81"/>
      <c r="E64" s="81"/>
      <c r="F64" s="81"/>
      <c r="G64" s="82"/>
    </row>
    <row r="65" spans="1:6" ht="40.5" customHeight="1">
      <c r="A65" s="59" t="s">
        <v>73</v>
      </c>
      <c r="B65" s="36" t="s">
        <v>0</v>
      </c>
      <c r="C65" s="36" t="s">
        <v>19</v>
      </c>
      <c r="D65" s="37" t="s">
        <v>1</v>
      </c>
      <c r="E65" s="38" t="s">
        <v>52</v>
      </c>
      <c r="F65" s="20" t="s">
        <v>51</v>
      </c>
    </row>
    <row r="66" spans="1:6" ht="48.75" customHeight="1" thickBot="1">
      <c r="A66" s="65" t="s">
        <v>3</v>
      </c>
      <c r="B66" s="16" t="s">
        <v>42</v>
      </c>
      <c r="C66" s="16" t="s">
        <v>7</v>
      </c>
      <c r="D66" s="16" t="s">
        <v>5</v>
      </c>
      <c r="E66" s="78" t="s">
        <v>76</v>
      </c>
      <c r="F66" s="4">
        <v>22930.6</v>
      </c>
    </row>
    <row r="67" spans="1:7" ht="20.25" customHeight="1" thickBot="1">
      <c r="A67" s="40" t="s">
        <v>9</v>
      </c>
      <c r="B67" s="64" t="s">
        <v>70</v>
      </c>
      <c r="C67" s="49" t="s">
        <v>7</v>
      </c>
      <c r="D67" s="16" t="s">
        <v>5</v>
      </c>
      <c r="E67" s="49" t="s">
        <v>7</v>
      </c>
      <c r="F67" s="56">
        <v>18681.77</v>
      </c>
      <c r="G67" s="58">
        <f>SUM(F66:F67)</f>
        <v>41612.369999999995</v>
      </c>
    </row>
    <row r="68" ht="13.5" thickBot="1">
      <c r="A68" s="39">
        <v>2</v>
      </c>
    </row>
    <row r="69" ht="4.5" customHeight="1"/>
    <row r="70" ht="15.75" customHeight="1">
      <c r="A70">
        <f>A68+A62+A52+A40+A27+A17</f>
        <v>38</v>
      </c>
    </row>
    <row r="71" ht="5.25" customHeight="1" thickBot="1">
      <c r="A71" s="19"/>
    </row>
    <row r="72" spans="2:7" ht="12.75">
      <c r="B72" s="97" t="s">
        <v>50</v>
      </c>
      <c r="C72" s="98"/>
      <c r="D72" s="98"/>
      <c r="E72" s="98"/>
      <c r="F72" s="98"/>
      <c r="G72" s="34">
        <f>SUM(G16+G26+G39+G50+G61+G67)</f>
        <v>766776.3999999999</v>
      </c>
    </row>
    <row r="73" spans="2:7" ht="12.75">
      <c r="B73" s="99" t="s">
        <v>44</v>
      </c>
      <c r="C73" s="100"/>
      <c r="D73" s="100"/>
      <c r="E73" s="100"/>
      <c r="F73" s="18">
        <v>0.3568</v>
      </c>
      <c r="G73" s="23">
        <f>G72*F73</f>
        <v>273585.81951999996</v>
      </c>
    </row>
    <row r="74" spans="2:7" ht="13.5" thickBot="1">
      <c r="B74" s="101" t="s">
        <v>45</v>
      </c>
      <c r="C74" s="102"/>
      <c r="D74" s="102"/>
      <c r="E74" s="102"/>
      <c r="F74" s="102"/>
      <c r="G74" s="35">
        <f>SUM(G72:G73)</f>
        <v>1040362.2195199998</v>
      </c>
    </row>
    <row r="75" spans="5:7" ht="12.75">
      <c r="E75" s="31"/>
      <c r="G75" s="31"/>
    </row>
    <row r="76" spans="5:7" ht="12.75">
      <c r="E76" s="31"/>
      <c r="G76" s="31"/>
    </row>
    <row r="77" ht="13.5" thickBot="1"/>
    <row r="78" spans="2:10" ht="42" customHeight="1" thickBot="1">
      <c r="B78" s="88" t="s">
        <v>63</v>
      </c>
      <c r="C78" s="89"/>
      <c r="D78" s="89"/>
      <c r="E78" s="90"/>
      <c r="G78" s="43"/>
      <c r="H78" s="44"/>
      <c r="I78" s="43"/>
      <c r="J78" s="43"/>
    </row>
    <row r="79" spans="2:10" ht="48" thickBot="1">
      <c r="B79" s="25" t="s">
        <v>53</v>
      </c>
      <c r="C79" s="26" t="s">
        <v>54</v>
      </c>
      <c r="D79" s="26" t="s">
        <v>55</v>
      </c>
      <c r="E79" s="26" t="s">
        <v>56</v>
      </c>
      <c r="G79" s="45"/>
      <c r="H79" s="45"/>
      <c r="I79" s="45"/>
      <c r="J79" s="45"/>
    </row>
    <row r="80" spans="2:10" ht="16.5" thickBot="1">
      <c r="B80" s="27" t="s">
        <v>26</v>
      </c>
      <c r="C80" s="28">
        <v>1</v>
      </c>
      <c r="D80" s="28">
        <v>1</v>
      </c>
      <c r="E80" s="28">
        <f aca="true" t="shared" si="0" ref="E80:E85">C80-D80</f>
        <v>0</v>
      </c>
      <c r="F80" s="42"/>
      <c r="G80" s="13"/>
      <c r="H80" s="13"/>
      <c r="I80" s="13"/>
      <c r="J80" s="13"/>
    </row>
    <row r="81" spans="2:10" ht="16.5" thickBot="1">
      <c r="B81" s="27" t="s">
        <v>3</v>
      </c>
      <c r="C81" s="28">
        <v>9</v>
      </c>
      <c r="D81" s="28">
        <v>6</v>
      </c>
      <c r="E81" s="28">
        <f t="shared" si="0"/>
        <v>3</v>
      </c>
      <c r="F81" s="42"/>
      <c r="G81" s="13"/>
      <c r="H81" s="13"/>
      <c r="I81" s="13"/>
      <c r="J81" s="13"/>
    </row>
    <row r="82" spans="2:10" ht="16.5" thickBot="1">
      <c r="B82" s="27" t="s">
        <v>69</v>
      </c>
      <c r="C82" s="28">
        <v>15</v>
      </c>
      <c r="D82" s="28">
        <v>7</v>
      </c>
      <c r="E82" s="28">
        <f t="shared" si="0"/>
        <v>8</v>
      </c>
      <c r="G82" s="13"/>
      <c r="H82" s="13"/>
      <c r="I82" s="13"/>
      <c r="J82" s="13"/>
    </row>
    <row r="83" spans="2:10" ht="16.5" thickBot="1">
      <c r="B83" s="27" t="s">
        <v>57</v>
      </c>
      <c r="C83" s="28">
        <v>0</v>
      </c>
      <c r="D83" s="28">
        <v>0</v>
      </c>
      <c r="E83" s="28">
        <f t="shared" si="0"/>
        <v>0</v>
      </c>
      <c r="G83" s="13"/>
      <c r="H83" s="13"/>
      <c r="I83" s="13"/>
      <c r="J83" s="13"/>
    </row>
    <row r="84" spans="2:10" ht="16.5" thickBot="1">
      <c r="B84" s="27" t="s">
        <v>9</v>
      </c>
      <c r="C84" s="28">
        <v>13</v>
      </c>
      <c r="D84" s="28">
        <v>11</v>
      </c>
      <c r="E84" s="28">
        <f t="shared" si="0"/>
        <v>2</v>
      </c>
      <c r="G84" s="13"/>
      <c r="H84" s="13"/>
      <c r="I84" s="13"/>
      <c r="J84" s="13"/>
    </row>
    <row r="85" spans="2:10" ht="16.5" thickBot="1">
      <c r="B85" s="27" t="s">
        <v>58</v>
      </c>
      <c r="C85" s="28">
        <v>0</v>
      </c>
      <c r="D85" s="28">
        <v>0</v>
      </c>
      <c r="E85" s="28">
        <f t="shared" si="0"/>
        <v>0</v>
      </c>
      <c r="G85" s="13"/>
      <c r="H85" s="13"/>
      <c r="I85" s="13"/>
      <c r="J85" s="13"/>
    </row>
    <row r="86" spans="2:10" ht="16.5" thickBot="1">
      <c r="B86" s="29" t="s">
        <v>59</v>
      </c>
      <c r="C86" s="30">
        <f>SUM(C80:C85)</f>
        <v>38</v>
      </c>
      <c r="D86" s="30">
        <f>SUM(D80:D85)</f>
        <v>25</v>
      </c>
      <c r="E86" s="30">
        <f>SUM(E80:E85)</f>
        <v>13</v>
      </c>
      <c r="G86" s="45"/>
      <c r="H86" s="45"/>
      <c r="I86" s="45"/>
      <c r="J86" s="45"/>
    </row>
    <row r="87" spans="7:10" ht="12.75">
      <c r="G87" s="72"/>
      <c r="H87" s="72"/>
      <c r="I87" s="72"/>
      <c r="J87" s="72"/>
    </row>
  </sheetData>
  <mergeCells count="13">
    <mergeCell ref="B78:E78"/>
    <mergeCell ref="A3:F4"/>
    <mergeCell ref="A64:G64"/>
    <mergeCell ref="B72:F72"/>
    <mergeCell ref="B73:E73"/>
    <mergeCell ref="B74:F74"/>
    <mergeCell ref="A1:F1"/>
    <mergeCell ref="A54:F54"/>
    <mergeCell ref="A43:F43"/>
    <mergeCell ref="A2:F2"/>
    <mergeCell ref="A31:F31"/>
    <mergeCell ref="A19:F19"/>
    <mergeCell ref="A41:F41"/>
  </mergeCells>
  <printOptions/>
  <pageMargins left="0.29" right="0.27" top="0.46" bottom="0.45" header="0.32" footer="0.32"/>
  <pageSetup horizontalDpi="600" verticalDpi="600" orientation="portrait" paperSize="9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comune presicce</cp:lastModifiedBy>
  <cp:lastPrinted>2011-03-03T10:07:08Z</cp:lastPrinted>
  <dcterms:created xsi:type="dcterms:W3CDTF">2010-01-06T00:03:48Z</dcterms:created>
  <dcterms:modified xsi:type="dcterms:W3CDTF">2014-11-17T10:03:17Z</dcterms:modified>
  <cp:category/>
  <cp:version/>
  <cp:contentType/>
  <cp:contentStatus/>
</cp:coreProperties>
</file>