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1-NUOVA DOTAZIONE" sheetId="1" r:id="rId1"/>
  </sheets>
  <definedNames/>
  <calcPr fullCalcOnLoad="1"/>
</workbook>
</file>

<file path=xl/sharedStrings.xml><?xml version="1.0" encoding="utf-8"?>
<sst xmlns="http://schemas.openxmlformats.org/spreadsheetml/2006/main" count="214" uniqueCount="78">
  <si>
    <t>Cat. Pos. accesso</t>
  </si>
  <si>
    <t>Profilo professionale</t>
  </si>
  <si>
    <t>Part time/full time</t>
  </si>
  <si>
    <t>Coperto/vacante</t>
  </si>
  <si>
    <t>D1</t>
  </si>
  <si>
    <t>Istruttore direttivo amministrativo</t>
  </si>
  <si>
    <t>f.t.</t>
  </si>
  <si>
    <t>Coperto</t>
  </si>
  <si>
    <t>Vacante</t>
  </si>
  <si>
    <t>Istruttore Amministrativo</t>
  </si>
  <si>
    <t>B1</t>
  </si>
  <si>
    <t>Esecutore amministrativo</t>
  </si>
  <si>
    <t>Piccinno A.L.</t>
  </si>
  <si>
    <t>Marzo M.</t>
  </si>
  <si>
    <t>Coletta M.T.</t>
  </si>
  <si>
    <t>Paiano F.</t>
  </si>
  <si>
    <t>Brigante S.</t>
  </si>
  <si>
    <t>Lubello G.</t>
  </si>
  <si>
    <t xml:space="preserve">Nominativo </t>
  </si>
  <si>
    <t>SERVIZI ECONOMICI, FINANZIARI E TRIBUTARI</t>
  </si>
  <si>
    <t>Nominativo</t>
  </si>
  <si>
    <t>Istruttore direttivo contabile</t>
  </si>
  <si>
    <t>Marzo V.</t>
  </si>
  <si>
    <t>Raone O.</t>
  </si>
  <si>
    <t>Pepe G.</t>
  </si>
  <si>
    <t>AFFARI GENERALI E CULTURALI</t>
  </si>
  <si>
    <t>D3</t>
  </si>
  <si>
    <t>Funzionario Tecnico</t>
  </si>
  <si>
    <t>Saracino G.</t>
  </si>
  <si>
    <t>Scorrano M.</t>
  </si>
  <si>
    <t>Zocco F.</t>
  </si>
  <si>
    <t>Corsano M.</t>
  </si>
  <si>
    <t>Fiaschi C.</t>
  </si>
  <si>
    <t>Formoso</t>
  </si>
  <si>
    <t>Chiffi A.</t>
  </si>
  <si>
    <t>POLIZIA MUNICIPALE</t>
  </si>
  <si>
    <t>Istruttore direttivo di vigilanza</t>
  </si>
  <si>
    <t>Istruttore di Vigilanza</t>
  </si>
  <si>
    <t>Rossetti G.</t>
  </si>
  <si>
    <t>Monsellato G.</t>
  </si>
  <si>
    <t>SERVIZI ALLA PERSONA E PUBBLICA ISTRUZIONE</t>
  </si>
  <si>
    <t>Istruttore direttivo Assistente Sociale</t>
  </si>
  <si>
    <t>Fiaschi A.</t>
  </si>
  <si>
    <t>CONTRIBUTI</t>
  </si>
  <si>
    <t>TOTALE SPESA TEORICA NUOVA DOTAZIONE ORGANICA</t>
  </si>
  <si>
    <t>Cat. Pos. Acces</t>
  </si>
  <si>
    <t xml:space="preserve">NUOVA DOTAZIONE ORGANICA </t>
  </si>
  <si>
    <t>VACANTE</t>
  </si>
  <si>
    <t>Romano Silvia</t>
  </si>
  <si>
    <t>Coperto art. 110 TUEL</t>
  </si>
  <si>
    <t>oneri diretti -spesa teorica complessiva</t>
  </si>
  <si>
    <t>Istruttore contabile</t>
  </si>
  <si>
    <t>SPESA CCNL 31/7/2009 13 MENS</t>
  </si>
  <si>
    <t>Istruttore  amministrativo</t>
  </si>
  <si>
    <t>Cat.  Accesso</t>
  </si>
  <si>
    <t>Coperto       vacante</t>
  </si>
  <si>
    <t>Esecutore</t>
  </si>
  <si>
    <t>Esecutore -operaio</t>
  </si>
  <si>
    <t>Esecutore - operaio</t>
  </si>
  <si>
    <t>Esecutore- operaio</t>
  </si>
  <si>
    <t>VECCHIA</t>
  </si>
  <si>
    <t>RISPARMI</t>
  </si>
  <si>
    <t>Istruttore Direttivo tecnico</t>
  </si>
  <si>
    <t>22,930,60</t>
  </si>
  <si>
    <t xml:space="preserve">EDILIZIA, URBANISTICA. LL.PP., </t>
  </si>
  <si>
    <t>SVILUPPO E PROMOZIONE DEL TERRITORIO - MANUTENZIONI - SERVIZI AMBIENTALI</t>
  </si>
  <si>
    <t xml:space="preserve">De Giorgi M.R. </t>
  </si>
  <si>
    <t>C</t>
  </si>
  <si>
    <t>21,075,33</t>
  </si>
  <si>
    <t>Tamborrini M.</t>
  </si>
  <si>
    <t>Nuzzo Silvana</t>
  </si>
  <si>
    <t>Verardo Luigi</t>
  </si>
  <si>
    <t>Colella R.</t>
  </si>
  <si>
    <t>ALLEGATO "C"</t>
  </si>
  <si>
    <t>Istruttore Direttivo Tecnico</t>
  </si>
  <si>
    <t>Saracino Antonio</t>
  </si>
  <si>
    <t xml:space="preserve">Coperto art. 14 CCNL </t>
  </si>
  <si>
    <t xml:space="preserve">p.t.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</si>
</sst>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shrinkToFit="1"/>
    </xf>
    <xf numFmtId="4" fontId="4" fillId="0" borderId="4" xfId="0" applyNumberFormat="1" applyFont="1" applyBorder="1" applyAlignment="1">
      <alignment shrinkToFit="1"/>
    </xf>
    <xf numFmtId="4" fontId="4" fillId="0" borderId="4" xfId="0" applyNumberFormat="1" applyFont="1" applyBorder="1" applyAlignment="1">
      <alignment wrapText="1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shrinkToFit="1"/>
    </xf>
    <xf numFmtId="0" fontId="1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shrinkToFit="1"/>
    </xf>
    <xf numFmtId="4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shrinkToFit="1"/>
    </xf>
    <xf numFmtId="10" fontId="0" fillId="0" borderId="14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" fontId="0" fillId="0" borderId="4" xfId="0" applyNumberFormat="1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" fontId="0" fillId="0" borderId="4" xfId="0" applyNumberFormat="1" applyBorder="1" applyAlignment="1">
      <alignment horizontal="right"/>
    </xf>
    <xf numFmtId="4" fontId="4" fillId="0" borderId="4" xfId="0" applyNumberFormat="1" applyFont="1" applyBorder="1" applyAlignment="1">
      <alignment horizontal="right" shrinkToFit="1"/>
    </xf>
    <xf numFmtId="0" fontId="1" fillId="0" borderId="1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wrapText="1"/>
    </xf>
    <xf numFmtId="4" fontId="11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" fontId="0" fillId="0" borderId="14" xfId="0" applyNumberFormat="1" applyBorder="1" applyAlignment="1">
      <alignment/>
    </xf>
    <xf numFmtId="4" fontId="4" fillId="0" borderId="14" xfId="0" applyNumberFormat="1" applyFont="1" applyBorder="1" applyAlignment="1">
      <alignment shrinkToFit="1"/>
    </xf>
    <xf numFmtId="4" fontId="4" fillId="0" borderId="14" xfId="0" applyNumberFormat="1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4" fontId="14" fillId="0" borderId="13" xfId="0" applyNumberFormat="1" applyFont="1" applyBorder="1" applyAlignment="1">
      <alignment wrapText="1"/>
    </xf>
    <xf numFmtId="0" fontId="13" fillId="0" borderId="24" xfId="0" applyFont="1" applyBorder="1" applyAlignment="1">
      <alignment horizontal="center" vertical="top" wrapText="1"/>
    </xf>
    <xf numFmtId="4" fontId="15" fillId="0" borderId="6" xfId="0" applyNumberFormat="1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4" xfId="0" applyFont="1" applyBorder="1" applyAlignment="1">
      <alignment horizontal="center" vertical="top" wrapText="1"/>
    </xf>
    <xf numFmtId="4" fontId="14" fillId="0" borderId="14" xfId="0" applyNumberFormat="1" applyFont="1" applyBorder="1" applyAlignment="1">
      <alignment shrinkToFit="1"/>
    </xf>
    <xf numFmtId="0" fontId="5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G70" sqref="G70"/>
    </sheetView>
  </sheetViews>
  <sheetFormatPr defaultColWidth="9.140625" defaultRowHeight="12.75"/>
  <cols>
    <col min="1" max="1" width="8.8515625" style="0" customWidth="1"/>
    <col min="2" max="2" width="24.7109375" style="0" customWidth="1"/>
    <col min="3" max="3" width="16.57421875" style="0" customWidth="1"/>
    <col min="4" max="4" width="10.7109375" style="0" customWidth="1"/>
    <col min="5" max="5" width="13.140625" style="0" customWidth="1"/>
    <col min="6" max="6" width="45.8515625" style="0" customWidth="1"/>
    <col min="7" max="7" width="12.00390625" style="0" customWidth="1"/>
  </cols>
  <sheetData>
    <row r="1" spans="1:6" ht="18">
      <c r="A1" s="66" t="s">
        <v>46</v>
      </c>
      <c r="B1" s="66"/>
      <c r="C1" s="66"/>
      <c r="D1" s="66"/>
      <c r="E1" s="66"/>
      <c r="F1" s="66"/>
    </row>
    <row r="2" spans="1:6" ht="16.5" thickBot="1">
      <c r="A2" s="71" t="s">
        <v>73</v>
      </c>
      <c r="B2" s="71"/>
      <c r="C2" s="71"/>
      <c r="D2" s="71"/>
      <c r="E2" s="71"/>
      <c r="F2" s="71"/>
    </row>
    <row r="3" spans="1:6" ht="12.75" customHeight="1">
      <c r="A3" s="74" t="s">
        <v>25</v>
      </c>
      <c r="B3" s="75"/>
      <c r="C3" s="75"/>
      <c r="D3" s="75"/>
      <c r="E3" s="75"/>
      <c r="F3" s="76"/>
    </row>
    <row r="4" spans="1:6" ht="13.5" thickBot="1">
      <c r="A4" s="77"/>
      <c r="B4" s="78"/>
      <c r="C4" s="78"/>
      <c r="D4" s="78"/>
      <c r="E4" s="78"/>
      <c r="F4" s="79"/>
    </row>
    <row r="5" spans="1:6" ht="48" thickBot="1">
      <c r="A5" s="8" t="s">
        <v>45</v>
      </c>
      <c r="B5" s="9" t="s">
        <v>1</v>
      </c>
      <c r="C5" s="9" t="s">
        <v>18</v>
      </c>
      <c r="D5" s="25" t="s">
        <v>2</v>
      </c>
      <c r="E5" s="9" t="s">
        <v>3</v>
      </c>
      <c r="F5" s="23" t="s">
        <v>52</v>
      </c>
    </row>
    <row r="6" spans="1:6" ht="30" customHeight="1">
      <c r="A6" s="10" t="s">
        <v>4</v>
      </c>
      <c r="B6" s="2" t="s">
        <v>5</v>
      </c>
      <c r="C6" s="2" t="s">
        <v>48</v>
      </c>
      <c r="D6" s="2" t="s">
        <v>6</v>
      </c>
      <c r="E6" s="2" t="s">
        <v>49</v>
      </c>
      <c r="F6" s="3">
        <v>22930.6</v>
      </c>
    </row>
    <row r="7" spans="1:6" ht="15" customHeight="1">
      <c r="A7" s="11" t="s">
        <v>67</v>
      </c>
      <c r="B7" s="1" t="s">
        <v>53</v>
      </c>
      <c r="C7" s="1" t="s">
        <v>70</v>
      </c>
      <c r="D7" s="1" t="s">
        <v>6</v>
      </c>
      <c r="E7" s="1" t="s">
        <v>7</v>
      </c>
      <c r="F7" s="47" t="s">
        <v>68</v>
      </c>
    </row>
    <row r="8" spans="1:6" ht="15" customHeight="1">
      <c r="A8" s="11" t="s">
        <v>67</v>
      </c>
      <c r="B8" s="1" t="s">
        <v>9</v>
      </c>
      <c r="C8" s="1" t="s">
        <v>12</v>
      </c>
      <c r="D8" s="1" t="s">
        <v>6</v>
      </c>
      <c r="E8" s="1" t="s">
        <v>7</v>
      </c>
      <c r="F8" s="4">
        <v>21075.33</v>
      </c>
    </row>
    <row r="9" spans="1:6" ht="15" customHeight="1">
      <c r="A9" s="11" t="s">
        <v>67</v>
      </c>
      <c r="B9" s="1" t="s">
        <v>9</v>
      </c>
      <c r="C9" s="48" t="s">
        <v>69</v>
      </c>
      <c r="D9" s="1"/>
      <c r="E9" s="1" t="s">
        <v>7</v>
      </c>
      <c r="F9" s="4">
        <v>21075.33</v>
      </c>
    </row>
    <row r="10" spans="1:6" ht="15" customHeight="1">
      <c r="A10" s="11" t="s">
        <v>10</v>
      </c>
      <c r="B10" s="1" t="s">
        <v>11</v>
      </c>
      <c r="C10" s="1" t="s">
        <v>13</v>
      </c>
      <c r="D10" s="1" t="s">
        <v>6</v>
      </c>
      <c r="E10" s="1" t="s">
        <v>7</v>
      </c>
      <c r="F10" s="5">
        <v>18681.77</v>
      </c>
    </row>
    <row r="11" spans="1:6" ht="15" customHeight="1">
      <c r="A11" s="11" t="s">
        <v>10</v>
      </c>
      <c r="B11" s="1" t="s">
        <v>11</v>
      </c>
      <c r="C11" s="1" t="s">
        <v>14</v>
      </c>
      <c r="D11" s="1" t="s">
        <v>6</v>
      </c>
      <c r="E11" s="1" t="s">
        <v>7</v>
      </c>
      <c r="F11" s="5">
        <v>18681.77</v>
      </c>
    </row>
    <row r="12" spans="1:6" ht="15" customHeight="1">
      <c r="A12" s="11" t="s">
        <v>10</v>
      </c>
      <c r="B12" s="1" t="s">
        <v>11</v>
      </c>
      <c r="C12" s="1" t="s">
        <v>15</v>
      </c>
      <c r="D12" s="1" t="s">
        <v>6</v>
      </c>
      <c r="E12" s="1" t="s">
        <v>7</v>
      </c>
      <c r="F12" s="5">
        <v>18681.77</v>
      </c>
    </row>
    <row r="13" spans="1:6" ht="15" customHeight="1">
      <c r="A13" s="11" t="s">
        <v>10</v>
      </c>
      <c r="B13" s="1" t="s">
        <v>11</v>
      </c>
      <c r="C13" s="1" t="s">
        <v>16</v>
      </c>
      <c r="D13" s="1" t="s">
        <v>6</v>
      </c>
      <c r="E13" s="1" t="s">
        <v>7</v>
      </c>
      <c r="F13" s="5">
        <v>18681.77</v>
      </c>
    </row>
    <row r="14" spans="1:6" ht="15" customHeight="1">
      <c r="A14" s="11" t="s">
        <v>10</v>
      </c>
      <c r="B14" s="1" t="s">
        <v>11</v>
      </c>
      <c r="C14" s="1" t="s">
        <v>17</v>
      </c>
      <c r="D14" s="1" t="s">
        <v>6</v>
      </c>
      <c r="E14" s="1" t="s">
        <v>7</v>
      </c>
      <c r="F14" s="5">
        <v>18681.77</v>
      </c>
    </row>
    <row r="15" spans="1:6" ht="15" customHeight="1" thickBot="1">
      <c r="A15" s="12" t="s">
        <v>10</v>
      </c>
      <c r="B15" s="13" t="s">
        <v>11</v>
      </c>
      <c r="C15" s="13" t="s">
        <v>66</v>
      </c>
      <c r="D15" s="13" t="s">
        <v>6</v>
      </c>
      <c r="E15" s="13" t="s">
        <v>7</v>
      </c>
      <c r="F15" s="14">
        <v>18681.77</v>
      </c>
    </row>
    <row r="16" spans="1:6" ht="15" customHeight="1" thickBot="1">
      <c r="A16" s="12"/>
      <c r="B16" s="13"/>
      <c r="C16" s="32"/>
      <c r="D16" s="13"/>
      <c r="E16" s="32"/>
      <c r="F16" s="14"/>
    </row>
    <row r="17" spans="1:7" ht="13.5" thickBot="1">
      <c r="A17" s="33">
        <v>11</v>
      </c>
      <c r="G17" s="7">
        <f>SUM(F6:F15)</f>
        <v>177171.87999999998</v>
      </c>
    </row>
    <row r="18" ht="13.5" thickBot="1"/>
    <row r="19" spans="1:6" ht="21" thickBot="1">
      <c r="A19" s="67" t="s">
        <v>19</v>
      </c>
      <c r="B19" s="68"/>
      <c r="C19" s="68"/>
      <c r="D19" s="68"/>
      <c r="E19" s="68"/>
      <c r="F19" s="69"/>
    </row>
    <row r="20" spans="1:6" ht="42.75" customHeight="1" thickBot="1">
      <c r="A20" s="8" t="s">
        <v>54</v>
      </c>
      <c r="B20" s="9" t="s">
        <v>1</v>
      </c>
      <c r="C20" s="9" t="s">
        <v>20</v>
      </c>
      <c r="D20" s="25" t="s">
        <v>2</v>
      </c>
      <c r="E20" s="9" t="s">
        <v>55</v>
      </c>
      <c r="F20" s="23" t="s">
        <v>52</v>
      </c>
    </row>
    <row r="21" spans="1:6" ht="15" customHeight="1" thickBot="1">
      <c r="A21" s="11" t="s">
        <v>4</v>
      </c>
      <c r="B21" s="1" t="s">
        <v>21</v>
      </c>
      <c r="C21" s="1" t="s">
        <v>22</v>
      </c>
      <c r="D21" s="1" t="s">
        <v>6</v>
      </c>
      <c r="E21" s="1" t="s">
        <v>7</v>
      </c>
      <c r="F21" s="3">
        <v>22930.6</v>
      </c>
    </row>
    <row r="22" spans="1:6" ht="15" customHeight="1" thickBot="1">
      <c r="A22" s="11" t="s">
        <v>4</v>
      </c>
      <c r="B22" s="1" t="s">
        <v>21</v>
      </c>
      <c r="C22" s="1" t="s">
        <v>23</v>
      </c>
      <c r="D22" s="1" t="s">
        <v>6</v>
      </c>
      <c r="E22" s="1" t="s">
        <v>7</v>
      </c>
      <c r="F22" s="3">
        <v>22930.6</v>
      </c>
    </row>
    <row r="23" spans="1:6" ht="15" customHeight="1">
      <c r="A23" s="11" t="s">
        <v>4</v>
      </c>
      <c r="B23" s="1" t="s">
        <v>21</v>
      </c>
      <c r="C23" s="24" t="s">
        <v>8</v>
      </c>
      <c r="D23" s="24" t="s">
        <v>6</v>
      </c>
      <c r="E23" s="24" t="s">
        <v>8</v>
      </c>
      <c r="F23" s="3">
        <v>22930.6</v>
      </c>
    </row>
    <row r="24" spans="1:6" ht="15" customHeight="1">
      <c r="A24" s="11" t="s">
        <v>67</v>
      </c>
      <c r="B24" s="1" t="s">
        <v>51</v>
      </c>
      <c r="C24" s="24" t="s">
        <v>8</v>
      </c>
      <c r="D24" s="1" t="s">
        <v>6</v>
      </c>
      <c r="E24" s="24" t="s">
        <v>8</v>
      </c>
      <c r="F24" s="4">
        <v>21075.33</v>
      </c>
    </row>
    <row r="25" spans="1:6" ht="15" customHeight="1" thickBot="1">
      <c r="A25" s="11" t="s">
        <v>10</v>
      </c>
      <c r="B25" s="1" t="s">
        <v>11</v>
      </c>
      <c r="C25" s="1" t="s">
        <v>24</v>
      </c>
      <c r="D25" s="1" t="s">
        <v>6</v>
      </c>
      <c r="E25" s="1" t="s">
        <v>7</v>
      </c>
      <c r="F25" s="5">
        <v>18681.77</v>
      </c>
    </row>
    <row r="26" spans="1:7" ht="15" customHeight="1" thickBot="1">
      <c r="A26" s="33">
        <v>5</v>
      </c>
      <c r="G26" s="6">
        <f>SUM(F21:F25)</f>
        <v>108548.9</v>
      </c>
    </row>
    <row r="29" ht="13.5" thickBot="1"/>
    <row r="30" spans="1:6" ht="21" thickBot="1">
      <c r="A30" s="67" t="s">
        <v>65</v>
      </c>
      <c r="B30" s="68"/>
      <c r="C30" s="68"/>
      <c r="D30" s="68"/>
      <c r="E30" s="68"/>
      <c r="F30" s="69"/>
    </row>
    <row r="31" spans="1:6" ht="51" customHeight="1">
      <c r="A31" s="8" t="s">
        <v>0</v>
      </c>
      <c r="B31" s="9" t="s">
        <v>1</v>
      </c>
      <c r="C31" s="9" t="s">
        <v>20</v>
      </c>
      <c r="D31" s="25" t="s">
        <v>2</v>
      </c>
      <c r="E31" s="9" t="s">
        <v>55</v>
      </c>
      <c r="F31" s="23" t="s">
        <v>52</v>
      </c>
    </row>
    <row r="32" spans="1:6" ht="15.75">
      <c r="A32" s="11" t="s">
        <v>4</v>
      </c>
      <c r="B32" s="1" t="s">
        <v>62</v>
      </c>
      <c r="C32" s="1" t="s">
        <v>29</v>
      </c>
      <c r="D32" s="1" t="s">
        <v>6</v>
      </c>
      <c r="E32" s="1" t="s">
        <v>7</v>
      </c>
      <c r="F32" s="46" t="s">
        <v>63</v>
      </c>
    </row>
    <row r="33" spans="1:6" ht="15.75">
      <c r="A33" s="11" t="s">
        <v>4</v>
      </c>
      <c r="B33" s="1" t="s">
        <v>62</v>
      </c>
      <c r="C33" s="1" t="s">
        <v>42</v>
      </c>
      <c r="D33" s="1" t="s">
        <v>6</v>
      </c>
      <c r="E33" s="1" t="s">
        <v>7</v>
      </c>
      <c r="F33" s="20">
        <v>22930.6</v>
      </c>
    </row>
    <row r="34" spans="1:6" ht="15.75">
      <c r="A34" s="11" t="s">
        <v>10</v>
      </c>
      <c r="B34" s="1" t="s">
        <v>58</v>
      </c>
      <c r="C34" s="1" t="s">
        <v>31</v>
      </c>
      <c r="D34" s="1" t="s">
        <v>6</v>
      </c>
      <c r="E34" s="1" t="s">
        <v>7</v>
      </c>
      <c r="F34" s="49">
        <v>18681.77</v>
      </c>
    </row>
    <row r="35" spans="1:6" ht="15.75" customHeight="1">
      <c r="A35" s="11" t="s">
        <v>10</v>
      </c>
      <c r="B35" s="1" t="s">
        <v>58</v>
      </c>
      <c r="C35" s="1" t="s">
        <v>33</v>
      </c>
      <c r="D35" s="1" t="s">
        <v>6</v>
      </c>
      <c r="E35" s="1" t="s">
        <v>7</v>
      </c>
      <c r="F35" s="5">
        <v>18681.77</v>
      </c>
    </row>
    <row r="36" spans="1:6" ht="18.75" customHeight="1" thickBot="1">
      <c r="A36" s="57" t="s">
        <v>10</v>
      </c>
      <c r="B36" s="58" t="s">
        <v>57</v>
      </c>
      <c r="C36" s="58" t="s">
        <v>8</v>
      </c>
      <c r="D36" s="58"/>
      <c r="E36" s="58" t="s">
        <v>8</v>
      </c>
      <c r="F36" s="59">
        <v>18681.77</v>
      </c>
    </row>
    <row r="37" spans="1:7" ht="18.75" thickBot="1">
      <c r="A37" s="66"/>
      <c r="B37" s="66"/>
      <c r="C37" s="66"/>
      <c r="D37" s="66"/>
      <c r="E37" s="66"/>
      <c r="F37" s="66"/>
      <c r="G37" s="6">
        <f>SUM(F32:F36)</f>
        <v>78975.91</v>
      </c>
    </row>
    <row r="38" spans="1:6" ht="15.75">
      <c r="A38" s="71"/>
      <c r="B38" s="71"/>
      <c r="C38" s="71"/>
      <c r="D38" s="71"/>
      <c r="E38" s="71"/>
      <c r="F38" s="71"/>
    </row>
    <row r="39" ht="3.75" customHeight="1"/>
    <row r="40" spans="1:6" ht="30" customHeight="1">
      <c r="A40" s="70" t="s">
        <v>64</v>
      </c>
      <c r="B40" s="70"/>
      <c r="C40" s="70"/>
      <c r="D40" s="70"/>
      <c r="E40" s="70"/>
      <c r="F40" s="70"/>
    </row>
    <row r="41" spans="1:6" ht="47.25">
      <c r="A41" s="51" t="s">
        <v>0</v>
      </c>
      <c r="B41" s="51" t="s">
        <v>1</v>
      </c>
      <c r="C41" s="51" t="s">
        <v>20</v>
      </c>
      <c r="D41" s="52" t="s">
        <v>2</v>
      </c>
      <c r="E41" s="51" t="s">
        <v>55</v>
      </c>
      <c r="F41" s="53" t="s">
        <v>52</v>
      </c>
    </row>
    <row r="42" spans="1:6" ht="15" customHeight="1">
      <c r="A42" s="19" t="s">
        <v>26</v>
      </c>
      <c r="B42" s="19" t="s">
        <v>27</v>
      </c>
      <c r="C42" s="19" t="s">
        <v>28</v>
      </c>
      <c r="D42" s="19" t="s">
        <v>6</v>
      </c>
      <c r="E42" s="19" t="s">
        <v>7</v>
      </c>
      <c r="F42" s="54">
        <v>24338.14</v>
      </c>
    </row>
    <row r="43" spans="1:6" ht="15" customHeight="1">
      <c r="A43" s="19" t="s">
        <v>67</v>
      </c>
      <c r="B43" s="19" t="s">
        <v>9</v>
      </c>
      <c r="C43" s="19" t="s">
        <v>32</v>
      </c>
      <c r="D43" s="19" t="s">
        <v>6</v>
      </c>
      <c r="E43" s="19" t="s">
        <v>7</v>
      </c>
      <c r="F43" s="55">
        <v>21075.33</v>
      </c>
    </row>
    <row r="44" spans="1:6" ht="15" customHeight="1">
      <c r="A44" s="19" t="s">
        <v>4</v>
      </c>
      <c r="B44" s="19" t="s">
        <v>74</v>
      </c>
      <c r="C44" s="51" t="s">
        <v>8</v>
      </c>
      <c r="D44" s="64" t="s">
        <v>77</v>
      </c>
      <c r="E44" s="64" t="s">
        <v>8</v>
      </c>
      <c r="F44" s="65"/>
    </row>
    <row r="45" spans="1:6" ht="15.75">
      <c r="A45" s="19" t="s">
        <v>10</v>
      </c>
      <c r="B45" s="19" t="s">
        <v>11</v>
      </c>
      <c r="C45" s="19" t="s">
        <v>30</v>
      </c>
      <c r="D45" s="19" t="s">
        <v>6</v>
      </c>
      <c r="E45" s="19" t="s">
        <v>7</v>
      </c>
      <c r="F45" s="56">
        <v>18681.77</v>
      </c>
    </row>
    <row r="46" spans="1:7" ht="15.75" customHeight="1" thickBot="1">
      <c r="A46" s="19" t="s">
        <v>10</v>
      </c>
      <c r="B46" s="19" t="s">
        <v>59</v>
      </c>
      <c r="C46" s="19" t="s">
        <v>34</v>
      </c>
      <c r="D46" s="19" t="s">
        <v>6</v>
      </c>
      <c r="E46" s="19" t="s">
        <v>7</v>
      </c>
      <c r="F46" s="56">
        <v>18681.77</v>
      </c>
      <c r="G46" s="50"/>
    </row>
    <row r="47" ht="180" customHeight="1" hidden="1">
      <c r="A47" s="22"/>
    </row>
    <row r="48" ht="13.5" thickBot="1">
      <c r="G48" s="6">
        <f>SUM(F43:F47)</f>
        <v>58438.87000000001</v>
      </c>
    </row>
    <row r="49" ht="33" customHeight="1" thickBot="1">
      <c r="G49" s="18"/>
    </row>
    <row r="50" spans="1:6" ht="21" thickBot="1">
      <c r="A50" s="67" t="s">
        <v>35</v>
      </c>
      <c r="B50" s="68"/>
      <c r="C50" s="68"/>
      <c r="D50" s="68"/>
      <c r="E50" s="68"/>
      <c r="F50" s="69"/>
    </row>
    <row r="51" spans="1:6" ht="47.25">
      <c r="A51" s="27" t="s">
        <v>0</v>
      </c>
      <c r="B51" s="8" t="s">
        <v>1</v>
      </c>
      <c r="C51" s="9" t="s">
        <v>20</v>
      </c>
      <c r="D51" s="25" t="s">
        <v>2</v>
      </c>
      <c r="E51" s="9" t="s">
        <v>55</v>
      </c>
      <c r="F51" s="23" t="s">
        <v>52</v>
      </c>
    </row>
    <row r="52" spans="1:6" ht="30.75" customHeight="1">
      <c r="A52" s="28" t="s">
        <v>4</v>
      </c>
      <c r="B52" s="11" t="s">
        <v>36</v>
      </c>
      <c r="C52" s="1" t="s">
        <v>71</v>
      </c>
      <c r="D52" s="1" t="s">
        <v>6</v>
      </c>
      <c r="E52" s="1" t="s">
        <v>7</v>
      </c>
      <c r="F52" s="26">
        <v>22930.6</v>
      </c>
    </row>
    <row r="53" spans="1:6" ht="15" customHeight="1">
      <c r="A53" s="28" t="s">
        <v>67</v>
      </c>
      <c r="B53" s="11" t="s">
        <v>37</v>
      </c>
      <c r="C53" s="1" t="s">
        <v>38</v>
      </c>
      <c r="D53" s="1" t="s">
        <v>6</v>
      </c>
      <c r="E53" s="1" t="s">
        <v>7</v>
      </c>
      <c r="F53" s="4">
        <v>21075.33</v>
      </c>
    </row>
    <row r="54" spans="1:6" ht="15" customHeight="1">
      <c r="A54" s="28" t="s">
        <v>67</v>
      </c>
      <c r="B54" s="11" t="s">
        <v>37</v>
      </c>
      <c r="C54" s="1" t="s">
        <v>39</v>
      </c>
      <c r="D54" s="1" t="s">
        <v>6</v>
      </c>
      <c r="E54" s="1" t="s">
        <v>7</v>
      </c>
      <c r="F54" s="4">
        <v>21075.33</v>
      </c>
    </row>
    <row r="55" spans="1:6" ht="15" customHeight="1">
      <c r="A55" s="28" t="s">
        <v>67</v>
      </c>
      <c r="B55" s="11" t="s">
        <v>37</v>
      </c>
      <c r="C55" s="1" t="s">
        <v>72</v>
      </c>
      <c r="D55" s="1" t="s">
        <v>6</v>
      </c>
      <c r="E55" s="1" t="s">
        <v>7</v>
      </c>
      <c r="F55" s="4">
        <v>21075.33</v>
      </c>
    </row>
    <row r="56" spans="1:6" ht="15" customHeight="1" thickBot="1">
      <c r="A56" s="28" t="s">
        <v>67</v>
      </c>
      <c r="B56" s="11" t="s">
        <v>37</v>
      </c>
      <c r="C56" s="24" t="s">
        <v>8</v>
      </c>
      <c r="D56" s="24" t="s">
        <v>6</v>
      </c>
      <c r="E56" s="24" t="s">
        <v>8</v>
      </c>
      <c r="F56" s="4">
        <v>21075.33</v>
      </c>
    </row>
    <row r="57" spans="1:7" ht="15" customHeight="1" thickBot="1">
      <c r="A57" s="29" t="s">
        <v>67</v>
      </c>
      <c r="B57" s="12" t="s">
        <v>37</v>
      </c>
      <c r="C57" s="32" t="s">
        <v>8</v>
      </c>
      <c r="D57" s="13" t="s">
        <v>6</v>
      </c>
      <c r="E57" s="32" t="s">
        <v>8</v>
      </c>
      <c r="F57" s="15">
        <v>21075.33</v>
      </c>
      <c r="G57" s="7">
        <f>SUM(F52:F57)</f>
        <v>128307.25</v>
      </c>
    </row>
    <row r="58" spans="1:7" ht="16.5" thickBot="1">
      <c r="A58" s="30">
        <v>6</v>
      </c>
      <c r="B58" s="16"/>
      <c r="C58" s="16"/>
      <c r="D58" s="16"/>
      <c r="E58" s="16"/>
      <c r="F58" s="17"/>
      <c r="G58" s="18"/>
    </row>
    <row r="59" ht="10.5" customHeight="1" thickBot="1"/>
    <row r="60" spans="1:7" ht="21" thickBot="1">
      <c r="A60" s="67" t="s">
        <v>40</v>
      </c>
      <c r="B60" s="68"/>
      <c r="C60" s="68"/>
      <c r="D60" s="68"/>
      <c r="E60" s="68"/>
      <c r="F60" s="68"/>
      <c r="G60" s="69"/>
    </row>
    <row r="61" spans="1:6" ht="40.5" customHeight="1">
      <c r="A61" s="36" t="s">
        <v>0</v>
      </c>
      <c r="B61" s="37" t="s">
        <v>1</v>
      </c>
      <c r="C61" s="37" t="s">
        <v>20</v>
      </c>
      <c r="D61" s="38" t="s">
        <v>2</v>
      </c>
      <c r="E61" s="39" t="s">
        <v>55</v>
      </c>
      <c r="F61" s="23" t="s">
        <v>52</v>
      </c>
    </row>
    <row r="62" spans="1:6" ht="29.25" customHeight="1" thickBot="1">
      <c r="A62" s="10" t="s">
        <v>4</v>
      </c>
      <c r="B62" s="19" t="s">
        <v>41</v>
      </c>
      <c r="C62" s="19" t="s">
        <v>75</v>
      </c>
      <c r="D62" s="19" t="s">
        <v>6</v>
      </c>
      <c r="E62" s="19" t="s">
        <v>76</v>
      </c>
      <c r="F62" s="4">
        <v>22930.6</v>
      </c>
    </row>
    <row r="63" spans="1:7" ht="20.25" customHeight="1" thickBot="1">
      <c r="A63" s="41" t="s">
        <v>10</v>
      </c>
      <c r="B63" s="60" t="s">
        <v>56</v>
      </c>
      <c r="C63" s="60" t="s">
        <v>47</v>
      </c>
      <c r="D63" s="60" t="s">
        <v>6</v>
      </c>
      <c r="E63" s="60" t="s">
        <v>8</v>
      </c>
      <c r="F63" s="59">
        <v>18681.77</v>
      </c>
      <c r="G63" s="61">
        <f>SUM(F62:F63)</f>
        <v>41612.369999999995</v>
      </c>
    </row>
    <row r="64" ht="13.5" thickBot="1">
      <c r="A64" s="40">
        <v>2</v>
      </c>
    </row>
    <row r="65" ht="7.5" customHeight="1"/>
    <row r="66" spans="2:3" ht="27.75" customHeight="1">
      <c r="B66" s="62"/>
      <c r="C66" s="63"/>
    </row>
    <row r="67" ht="16.5" thickBot="1">
      <c r="A67" s="22"/>
    </row>
    <row r="68" spans="2:7" ht="12.75">
      <c r="B68" s="80" t="s">
        <v>50</v>
      </c>
      <c r="C68" s="81"/>
      <c r="D68" s="81"/>
      <c r="E68" s="81"/>
      <c r="F68" s="81"/>
      <c r="G68" s="34">
        <f>SUM(G63+G57+G46+G37+G48+G26+G17)</f>
        <v>593055.18</v>
      </c>
    </row>
    <row r="69" spans="2:7" ht="12.75">
      <c r="B69" s="82" t="s">
        <v>43</v>
      </c>
      <c r="C69" s="83"/>
      <c r="D69" s="83"/>
      <c r="E69" s="83"/>
      <c r="F69" s="21">
        <v>0.3568</v>
      </c>
      <c r="G69" s="26">
        <f>G68*F69</f>
        <v>211602.08822400004</v>
      </c>
    </row>
    <row r="70" spans="2:7" ht="13.5" thickBot="1">
      <c r="B70" s="84" t="s">
        <v>44</v>
      </c>
      <c r="C70" s="85"/>
      <c r="D70" s="85"/>
      <c r="E70" s="85"/>
      <c r="F70" s="85"/>
      <c r="G70" s="35">
        <f>SUM(G68:G69)</f>
        <v>804657.2682240001</v>
      </c>
    </row>
    <row r="71" spans="3:7" ht="12.75">
      <c r="C71" t="s">
        <v>60</v>
      </c>
      <c r="G71" s="31" t="e">
        <f>#REF!</f>
        <v>#REF!</v>
      </c>
    </row>
    <row r="72" spans="3:7" ht="12.75">
      <c r="C72" t="s">
        <v>61</v>
      </c>
      <c r="G72" s="31" t="e">
        <f>SUM(G71-G70)</f>
        <v>#REF!</v>
      </c>
    </row>
    <row r="74" spans="2:10" ht="42" customHeight="1">
      <c r="B74" s="72"/>
      <c r="C74" s="73"/>
      <c r="D74" s="73"/>
      <c r="E74" s="73"/>
      <c r="G74" s="43"/>
      <c r="H74" s="44"/>
      <c r="I74" s="43"/>
      <c r="J74" s="43"/>
    </row>
    <row r="75" spans="2:10" ht="15.75">
      <c r="B75" s="45"/>
      <c r="C75" s="45"/>
      <c r="D75" s="45"/>
      <c r="E75" s="45"/>
      <c r="G75" s="45"/>
      <c r="H75" s="45"/>
      <c r="I75" s="45"/>
      <c r="J75" s="45"/>
    </row>
    <row r="76" spans="2:10" ht="15.75">
      <c r="B76" s="16"/>
      <c r="C76" s="16"/>
      <c r="D76" s="16"/>
      <c r="E76" s="16"/>
      <c r="F76" s="42"/>
      <c r="G76" s="16"/>
      <c r="H76" s="16"/>
      <c r="I76" s="16"/>
      <c r="J76" s="16"/>
    </row>
    <row r="77" spans="2:10" ht="15.75">
      <c r="B77" s="16"/>
      <c r="C77" s="16"/>
      <c r="D77" s="16"/>
      <c r="E77" s="16"/>
      <c r="F77" s="42"/>
      <c r="G77" s="16"/>
      <c r="H77" s="16"/>
      <c r="I77" s="16"/>
      <c r="J77" s="16"/>
    </row>
    <row r="78" spans="2:10" ht="15.75">
      <c r="B78" s="16"/>
      <c r="C78" s="16"/>
      <c r="D78" s="16"/>
      <c r="E78" s="16"/>
      <c r="G78" s="16"/>
      <c r="H78" s="16"/>
      <c r="I78" s="16"/>
      <c r="J78" s="16"/>
    </row>
    <row r="79" spans="2:10" ht="15.75">
      <c r="B79" s="16"/>
      <c r="C79" s="16"/>
      <c r="D79" s="16"/>
      <c r="E79" s="16"/>
      <c r="G79" s="16"/>
      <c r="H79" s="16"/>
      <c r="I79" s="16"/>
      <c r="J79" s="16"/>
    </row>
    <row r="80" spans="2:10" ht="15.75">
      <c r="B80" s="16"/>
      <c r="C80" s="16"/>
      <c r="D80" s="16"/>
      <c r="E80" s="16"/>
      <c r="G80" s="16"/>
      <c r="H80" s="16"/>
      <c r="I80" s="16"/>
      <c r="J80" s="16"/>
    </row>
    <row r="81" spans="2:10" ht="15.75">
      <c r="B81" s="16"/>
      <c r="C81" s="16"/>
      <c r="D81" s="16"/>
      <c r="E81" s="16"/>
      <c r="G81" s="16"/>
      <c r="H81" s="16"/>
      <c r="I81" s="16"/>
      <c r="J81" s="16"/>
    </row>
    <row r="82" spans="2:10" ht="15.75">
      <c r="B82" s="45"/>
      <c r="C82" s="45"/>
      <c r="D82" s="45"/>
      <c r="E82" s="45"/>
      <c r="G82" s="45"/>
      <c r="H82" s="45"/>
      <c r="I82" s="45"/>
      <c r="J82" s="45"/>
    </row>
  </sheetData>
  <sheetProtection password="E5DE" sheet="1" objects="1" scenarios="1"/>
  <mergeCells count="14">
    <mergeCell ref="B74:E74"/>
    <mergeCell ref="A3:F4"/>
    <mergeCell ref="A60:G60"/>
    <mergeCell ref="B68:F68"/>
    <mergeCell ref="B69:E69"/>
    <mergeCell ref="B70:F70"/>
    <mergeCell ref="A1:F1"/>
    <mergeCell ref="A50:F50"/>
    <mergeCell ref="A40:F40"/>
    <mergeCell ref="A2:F2"/>
    <mergeCell ref="A30:F30"/>
    <mergeCell ref="A19:F19"/>
    <mergeCell ref="A37:F37"/>
    <mergeCell ref="A38:F38"/>
  </mergeCells>
  <printOptions/>
  <pageMargins left="0.29" right="0.27" top="0.46" bottom="0.7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2013-11-06T09:41:45Z</cp:lastPrinted>
  <dcterms:created xsi:type="dcterms:W3CDTF">2010-01-06T00:03:48Z</dcterms:created>
  <dcterms:modified xsi:type="dcterms:W3CDTF">2014-02-11T09:42:43Z</dcterms:modified>
  <cp:category/>
  <cp:version/>
  <cp:contentType/>
  <cp:contentStatus/>
</cp:coreProperties>
</file>